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15000" windowHeight="4680"/>
  </bookViews>
  <sheets>
    <sheet name="Emre Bayraktar - Açıklama" sheetId="3" r:id="rId1"/>
    <sheet name="Harf Notu Hesaplayıcı" sheetId="2" r:id="rId2"/>
  </sheets>
  <calcPr calcId="125725"/>
</workbook>
</file>

<file path=xl/calcChain.xml><?xml version="1.0" encoding="utf-8"?>
<calcChain xmlns="http://schemas.openxmlformats.org/spreadsheetml/2006/main">
  <c r="K6" i="2"/>
  <c r="T5"/>
  <c r="K5"/>
  <c r="K7"/>
  <c r="K8"/>
  <c r="K9"/>
  <c r="K10"/>
  <c r="K11"/>
  <c r="K12"/>
  <c r="K13"/>
  <c r="K14"/>
  <c r="K15"/>
  <c r="K16"/>
  <c r="T13"/>
  <c r="U13" s="1"/>
  <c r="V13"/>
  <c r="W13" s="1"/>
  <c r="T14"/>
  <c r="U14" s="1"/>
  <c r="V14"/>
  <c r="W14" s="1"/>
  <c r="T15"/>
  <c r="U15" s="1"/>
  <c r="V15"/>
  <c r="W15" s="1"/>
  <c r="T16"/>
  <c r="U16" s="1"/>
  <c r="V16"/>
  <c r="W16" s="1"/>
  <c r="V6"/>
  <c r="V7"/>
  <c r="V8"/>
  <c r="V9"/>
  <c r="V10"/>
  <c r="V11"/>
  <c r="V12"/>
  <c r="U12"/>
  <c r="T6"/>
  <c r="U6" s="1"/>
  <c r="T7"/>
  <c r="U7" s="1"/>
  <c r="T8"/>
  <c r="U8" s="1"/>
  <c r="T9"/>
  <c r="U9" s="1"/>
  <c r="W9" s="1"/>
  <c r="T10"/>
  <c r="U10" s="1"/>
  <c r="T11"/>
  <c r="U11" s="1"/>
  <c r="T12"/>
  <c r="W12" l="1"/>
  <c r="W8"/>
  <c r="W10"/>
  <c r="W6"/>
  <c r="W11"/>
  <c r="W7"/>
  <c r="U5" l="1"/>
  <c r="V5" l="1"/>
  <c r="W5" s="1"/>
</calcChain>
</file>

<file path=xl/comments1.xml><?xml version="1.0" encoding="utf-8"?>
<comments xmlns="http://schemas.openxmlformats.org/spreadsheetml/2006/main">
  <authors>
    <author>Yönetici</author>
  </authors>
  <commentList>
    <comment ref="K4" authorId="0">
      <text>
        <r>
          <rPr>
            <b/>
            <sz val="9"/>
            <color indexed="81"/>
            <rFont val="Tahoma"/>
            <family val="2"/>
            <charset val="162"/>
          </rPr>
          <t>Emre Bayraktar:</t>
        </r>
        <r>
          <rPr>
            <sz val="9"/>
            <color indexed="81"/>
            <rFont val="Tahoma"/>
            <family val="2"/>
            <charset val="162"/>
          </rPr>
          <t xml:space="preserve">
Kısaltma : Tamamlanma</t>
        </r>
      </text>
    </comment>
  </commentList>
</comments>
</file>

<file path=xl/sharedStrings.xml><?xml version="1.0" encoding="utf-8"?>
<sst xmlns="http://schemas.openxmlformats.org/spreadsheetml/2006/main" count="50" uniqueCount="47">
  <si>
    <t>Dersler</t>
  </si>
  <si>
    <t>Computer Construcktion</t>
  </si>
  <si>
    <t>Computer Organization</t>
  </si>
  <si>
    <t>Prinsiples of SW Engineering</t>
  </si>
  <si>
    <t>Software Devepolment M.</t>
  </si>
  <si>
    <t>Internet Programing 2</t>
  </si>
  <si>
    <t>Graphics Animation</t>
  </si>
  <si>
    <t>Quality</t>
  </si>
  <si>
    <t>Phyics</t>
  </si>
  <si>
    <t>Final</t>
  </si>
  <si>
    <t>Harf Notu</t>
  </si>
  <si>
    <t>Kat Sayısı</t>
  </si>
  <si>
    <t>AKTS</t>
  </si>
  <si>
    <t>2.Ödev</t>
  </si>
  <si>
    <t>1.Proje</t>
  </si>
  <si>
    <t>HBN</t>
  </si>
  <si>
    <t>YHBN</t>
  </si>
  <si>
    <t>Sınıf Ort.</t>
  </si>
  <si>
    <t>2.Ö</t>
  </si>
  <si>
    <t>1.Ö</t>
  </si>
  <si>
    <t>1.P</t>
  </si>
  <si>
    <t>2.P</t>
  </si>
  <si>
    <t>1.Q</t>
  </si>
  <si>
    <t>2.Q</t>
  </si>
  <si>
    <t>F</t>
  </si>
  <si>
    <t>Not Oranları (%)</t>
  </si>
  <si>
    <t>1.Ödev</t>
  </si>
  <si>
    <t>2.Proje</t>
  </si>
  <si>
    <t>1.Quiz</t>
  </si>
  <si>
    <t>2.Quiz</t>
  </si>
  <si>
    <t>Tam.</t>
  </si>
  <si>
    <t>1.</t>
  </si>
  <si>
    <t>2.</t>
  </si>
  <si>
    <t>3.</t>
  </si>
  <si>
    <t>4.</t>
  </si>
  <si>
    <t>5.</t>
  </si>
  <si>
    <t>6.</t>
  </si>
  <si>
    <t>7.</t>
  </si>
  <si>
    <t>8.</t>
  </si>
  <si>
    <t>9.</t>
  </si>
  <si>
    <t>10.</t>
  </si>
  <si>
    <t>11.</t>
  </si>
  <si>
    <t>12.</t>
  </si>
  <si>
    <t>Ders Adı</t>
  </si>
  <si>
    <t>Emre BAYRAKTAR</t>
  </si>
  <si>
    <t>Software Engineering</t>
  </si>
  <si>
    <r>
      <rPr>
        <b/>
        <sz val="11"/>
        <color theme="1"/>
        <rFont val="Calibri"/>
        <family val="2"/>
        <charset val="162"/>
        <scheme val="minor"/>
      </rPr>
      <t>İstanbul Aydın Üniversitesi'nin, not değerlendirme yönelgesine göre hazırlanmış bir not hesaplayıcı. Kullanımı oldukça kolay. Önce dersi veren hocanızın not sistemine göre oranları girin, sonra aldığınız notları ekleyin. En sonunda hocanızdan sınıf ortalamasını öğrenin ve onuda girin. Bütün bu adımlardan sonra, harf notunuz ve görmek istediğiniz diğer notlar ayrıntılı bir şekilde karşınıza gelir (HBP - Ham Başarı Puanı, YHBP - Yeni Ham Başarı Puanı vb.). Bazen hocalarda  hata yapabiliyor. Bu yüzden sizin notlarınızı önceden hesaplayıp görmenizde her zaman fayda vardır. 
Bol notlu sınavlar :) 
Not: Hesaplayıcıya yeni eklemeler yaptıkça, güncel halini tekrar http://www.emrebayraktar.org adresine ekleyeceğim.</t>
    </r>
    <r>
      <rPr>
        <sz val="11"/>
        <color theme="1"/>
        <rFont val="Calibri"/>
        <family val="2"/>
        <charset val="162"/>
        <scheme val="minor"/>
      </rPr>
      <t xml:space="preserve">
</t>
    </r>
  </si>
</sst>
</file>

<file path=xl/styles.xml><?xml version="1.0" encoding="utf-8"?>
<styleSheet xmlns="http://schemas.openxmlformats.org/spreadsheetml/2006/main">
  <numFmts count="1">
    <numFmt numFmtId="164" formatCode="#,##0.0"/>
  </numFmts>
  <fonts count="9">
    <font>
      <sz val="11"/>
      <color theme="1"/>
      <name val="Calibri"/>
      <family val="2"/>
      <charset val="162"/>
      <scheme val="minor"/>
    </font>
    <font>
      <b/>
      <sz val="11"/>
      <color theme="1"/>
      <name val="Calibri"/>
      <family val="2"/>
      <charset val="162"/>
      <scheme val="minor"/>
    </font>
    <font>
      <sz val="10"/>
      <color theme="1"/>
      <name val="Calibri"/>
      <family val="2"/>
      <charset val="162"/>
      <scheme val="minor"/>
    </font>
    <font>
      <b/>
      <sz val="9"/>
      <color theme="1"/>
      <name val="Calibri"/>
      <family val="2"/>
      <charset val="162"/>
      <scheme val="minor"/>
    </font>
    <font>
      <b/>
      <sz val="11"/>
      <name val="Calibri"/>
      <family val="2"/>
      <charset val="162"/>
      <scheme val="minor"/>
    </font>
    <font>
      <b/>
      <sz val="12"/>
      <color theme="0"/>
      <name val="Calibri"/>
      <family val="2"/>
      <charset val="162"/>
      <scheme val="minor"/>
    </font>
    <font>
      <b/>
      <sz val="10"/>
      <color theme="0"/>
      <name val="Calibri"/>
      <family val="2"/>
      <charset val="162"/>
      <scheme val="minor"/>
    </font>
    <font>
      <sz val="9"/>
      <color indexed="81"/>
      <name val="Tahoma"/>
      <family val="2"/>
      <charset val="162"/>
    </font>
    <font>
      <b/>
      <sz val="9"/>
      <color indexed="81"/>
      <name val="Tahoma"/>
      <family val="2"/>
      <charset val="162"/>
    </font>
  </fonts>
  <fills count="12">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9" tint="-0.249977111117893"/>
        <bgColor indexed="64"/>
      </patternFill>
    </fill>
    <fill>
      <patternFill patternType="solid">
        <fgColor theme="9" tint="0.39997558519241921"/>
        <bgColor indexed="64"/>
      </patternFill>
    </fill>
  </fills>
  <borders count="16">
    <border>
      <left/>
      <right/>
      <top/>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style="medium">
        <color theme="1" tint="0.24994659260841701"/>
      </left>
      <right style="thin">
        <color theme="1" tint="0.24994659260841701"/>
      </right>
      <top style="medium">
        <color theme="1" tint="0.24994659260841701"/>
      </top>
      <bottom style="thin">
        <color theme="1" tint="0.24994659260841701"/>
      </bottom>
      <diagonal/>
    </border>
    <border>
      <left style="thin">
        <color theme="1" tint="0.24994659260841701"/>
      </left>
      <right style="thin">
        <color theme="1" tint="0.24994659260841701"/>
      </right>
      <top style="medium">
        <color theme="1" tint="0.24994659260841701"/>
      </top>
      <bottom style="thin">
        <color theme="1" tint="0.24994659260841701"/>
      </bottom>
      <diagonal/>
    </border>
    <border>
      <left style="thin">
        <color theme="1" tint="0.24994659260841701"/>
      </left>
      <right style="medium">
        <color theme="1" tint="0.24994659260841701"/>
      </right>
      <top style="medium">
        <color theme="1" tint="0.24994659260841701"/>
      </top>
      <bottom style="thin">
        <color theme="1" tint="0.24994659260841701"/>
      </bottom>
      <diagonal/>
    </border>
    <border>
      <left style="medium">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style="medium">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bottom/>
      <diagonal/>
    </border>
    <border>
      <left style="medium">
        <color theme="1" tint="0.24994659260841701"/>
      </left>
      <right style="medium">
        <color theme="1" tint="0.24994659260841701"/>
      </right>
      <top/>
      <bottom/>
      <diagonal/>
    </border>
    <border>
      <left style="medium">
        <color theme="1" tint="0.24994659260841701"/>
      </left>
      <right style="thin">
        <color theme="1" tint="0.24994659260841701"/>
      </right>
      <top style="thin">
        <color theme="1" tint="0.24994659260841701"/>
      </top>
      <bottom/>
      <diagonal/>
    </border>
    <border>
      <left style="thin">
        <color theme="1" tint="0.24994659260841701"/>
      </left>
      <right style="thin">
        <color theme="1" tint="0.24994659260841701"/>
      </right>
      <top style="medium">
        <color theme="1" tint="0.24994659260841701"/>
      </top>
      <bottom/>
      <diagonal/>
    </border>
    <border>
      <left style="thin">
        <color theme="1" tint="0.24994659260841701"/>
      </left>
      <right style="thin">
        <color theme="1" tint="0.24994659260841701"/>
      </right>
      <top style="thin">
        <color theme="1" tint="0.24994659260841701"/>
      </top>
      <bottom/>
      <diagonal/>
    </border>
    <border>
      <left style="thin">
        <color theme="1" tint="0.24994659260841701"/>
      </left>
      <right style="medium">
        <color theme="1" tint="0.24994659260841701"/>
      </right>
      <top style="thin">
        <color theme="1" tint="0.24994659260841701"/>
      </top>
      <bottom/>
      <diagonal/>
    </border>
    <border>
      <left/>
      <right/>
      <top style="medium">
        <color auto="1"/>
      </top>
      <bottom/>
      <diagonal/>
    </border>
    <border>
      <left/>
      <right style="medium">
        <color theme="1" tint="0.24994659260841701"/>
      </right>
      <top/>
      <bottom/>
      <diagonal/>
    </border>
  </borders>
  <cellStyleXfs count="1">
    <xf numFmtId="0" fontId="0" fillId="0" borderId="0"/>
  </cellStyleXfs>
  <cellXfs count="46">
    <xf numFmtId="0" fontId="0" fillId="0" borderId="0" xfId="0"/>
    <xf numFmtId="0" fontId="0" fillId="0" borderId="0" xfId="0" applyAlignment="1">
      <alignment horizontal="center" vertical="center"/>
    </xf>
    <xf numFmtId="4" fontId="0" fillId="0" borderId="0" xfId="0" applyNumberFormat="1"/>
    <xf numFmtId="164" fontId="0" fillId="0" borderId="0" xfId="0" applyNumberFormat="1" applyAlignment="1">
      <alignment horizontal="center" vertical="center"/>
    </xf>
    <xf numFmtId="0" fontId="0" fillId="2" borderId="3" xfId="0"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0" borderId="0" xfId="0" applyProtection="1"/>
    <xf numFmtId="0" fontId="0" fillId="0" borderId="0" xfId="0" applyAlignment="1" applyProtection="1">
      <alignment horizontal="center" vertical="center"/>
    </xf>
    <xf numFmtId="4" fontId="0" fillId="0" borderId="0" xfId="0" applyNumberFormat="1" applyProtection="1"/>
    <xf numFmtId="164" fontId="0" fillId="0" borderId="0" xfId="0" applyNumberFormat="1" applyAlignment="1" applyProtection="1">
      <alignment horizontal="center" vertical="center"/>
    </xf>
    <xf numFmtId="0" fontId="1" fillId="6" borderId="1" xfId="0" applyFont="1" applyFill="1" applyBorder="1" applyAlignment="1" applyProtection="1">
      <alignment horizontal="center" vertical="center" shrinkToFit="1"/>
    </xf>
    <xf numFmtId="0" fontId="1" fillId="3" borderId="1" xfId="0" applyFont="1" applyFill="1" applyBorder="1" applyAlignment="1" applyProtection="1">
      <alignment horizontal="center" vertical="center" shrinkToFit="1"/>
    </xf>
    <xf numFmtId="0" fontId="1" fillId="3" borderId="1" xfId="0" applyFont="1" applyFill="1" applyBorder="1" applyAlignment="1" applyProtection="1">
      <alignment horizontal="center" vertical="center"/>
    </xf>
    <xf numFmtId="0" fontId="1" fillId="7" borderId="1" xfId="0" applyFont="1" applyFill="1" applyBorder="1" applyAlignment="1" applyProtection="1">
      <alignment horizontal="center" vertical="center"/>
    </xf>
    <xf numFmtId="0" fontId="0" fillId="0" borderId="9" xfId="0" applyFill="1" applyBorder="1" applyProtection="1"/>
    <xf numFmtId="0" fontId="3" fillId="3" borderId="1" xfId="0" applyFont="1" applyFill="1" applyBorder="1" applyAlignment="1" applyProtection="1">
      <alignment horizontal="center" vertical="center"/>
    </xf>
    <xf numFmtId="4" fontId="5" fillId="8" borderId="1" xfId="0" applyNumberFormat="1" applyFont="1" applyFill="1" applyBorder="1" applyAlignment="1" applyProtection="1">
      <alignment horizontal="center" vertical="center"/>
    </xf>
    <xf numFmtId="0" fontId="6" fillId="8" borderId="1" xfId="0" applyFont="1" applyFill="1" applyBorder="1" applyAlignment="1" applyProtection="1">
      <alignment horizontal="center" vertical="center"/>
    </xf>
    <xf numFmtId="164" fontId="3" fillId="10" borderId="1" xfId="0" applyNumberFormat="1" applyFont="1" applyFill="1" applyBorder="1" applyAlignment="1" applyProtection="1">
      <alignment horizontal="center" vertical="center"/>
    </xf>
    <xf numFmtId="0" fontId="3" fillId="10" borderId="1" xfId="0" applyFont="1" applyFill="1" applyBorder="1" applyAlignment="1" applyProtection="1">
      <alignment horizontal="center" vertical="center"/>
    </xf>
    <xf numFmtId="0" fontId="0" fillId="0" borderId="15" xfId="0" applyBorder="1" applyAlignment="1" applyProtection="1">
      <alignment horizontal="right"/>
    </xf>
    <xf numFmtId="0" fontId="2" fillId="5" borderId="3" xfId="0" applyFont="1" applyFill="1" applyBorder="1" applyAlignment="1" applyProtection="1">
      <alignment horizontal="center" vertical="center"/>
    </xf>
    <xf numFmtId="0" fontId="0" fillId="0" borderId="8" xfId="0" applyFill="1" applyBorder="1" applyAlignment="1" applyProtection="1">
      <alignment horizontal="center" vertical="center"/>
    </xf>
    <xf numFmtId="4" fontId="1" fillId="9" borderId="3" xfId="0" applyNumberFormat="1" applyFont="1" applyFill="1" applyBorder="1" applyAlignment="1" applyProtection="1">
      <alignment horizontal="center" vertical="center"/>
    </xf>
    <xf numFmtId="0" fontId="1" fillId="9" borderId="3" xfId="0" applyFont="1" applyFill="1" applyBorder="1" applyAlignment="1" applyProtection="1">
      <alignment horizontal="center" vertical="center"/>
    </xf>
    <xf numFmtId="164" fontId="1" fillId="11" borderId="3" xfId="0" applyNumberFormat="1" applyFont="1" applyFill="1" applyBorder="1" applyAlignment="1" applyProtection="1">
      <alignment horizontal="center" vertical="center"/>
    </xf>
    <xf numFmtId="0" fontId="0" fillId="11" borderId="4" xfId="0" applyFill="1" applyBorder="1" applyAlignment="1" applyProtection="1">
      <alignment horizontal="center" vertical="center"/>
    </xf>
    <xf numFmtId="4" fontId="1" fillId="9" borderId="6" xfId="0" applyNumberFormat="1" applyFont="1" applyFill="1" applyBorder="1" applyAlignment="1" applyProtection="1">
      <alignment horizontal="center" vertical="center"/>
    </xf>
    <xf numFmtId="164" fontId="1" fillId="11" borderId="6" xfId="0" applyNumberFormat="1" applyFont="1" applyFill="1" applyBorder="1" applyAlignment="1" applyProtection="1">
      <alignment horizontal="center" vertical="center"/>
    </xf>
    <xf numFmtId="0" fontId="0" fillId="11" borderId="7" xfId="0" applyFill="1" applyBorder="1" applyAlignment="1" applyProtection="1">
      <alignment horizontal="center" vertical="center"/>
    </xf>
    <xf numFmtId="4" fontId="1" fillId="9" borderId="12" xfId="0" applyNumberFormat="1" applyFont="1" applyFill="1" applyBorder="1" applyAlignment="1" applyProtection="1">
      <alignment horizontal="center" vertical="center"/>
    </xf>
    <xf numFmtId="0" fontId="1" fillId="9" borderId="11" xfId="0" applyFont="1" applyFill="1" applyBorder="1" applyAlignment="1" applyProtection="1">
      <alignment horizontal="center" vertical="center"/>
    </xf>
    <xf numFmtId="164" fontId="1" fillId="11" borderId="12" xfId="0" applyNumberFormat="1" applyFont="1" applyFill="1" applyBorder="1" applyAlignment="1" applyProtection="1">
      <alignment horizontal="center" vertical="center"/>
    </xf>
    <xf numFmtId="0" fontId="0" fillId="11" borderId="13" xfId="0" applyFill="1" applyBorder="1" applyAlignment="1" applyProtection="1">
      <alignment horizontal="center" vertical="center"/>
    </xf>
    <xf numFmtId="0" fontId="0" fillId="0" borderId="14" xfId="0" applyBorder="1" applyProtection="1"/>
    <xf numFmtId="0" fontId="0" fillId="0" borderId="14" xfId="0" applyBorder="1" applyAlignment="1" applyProtection="1">
      <alignment horizontal="center" vertical="center"/>
    </xf>
    <xf numFmtId="0" fontId="0" fillId="0" borderId="0" xfId="0" applyBorder="1" applyAlignment="1" applyProtection="1">
      <alignment horizontal="center" vertical="center"/>
    </xf>
    <xf numFmtId="4" fontId="0" fillId="0" borderId="14" xfId="0" applyNumberFormat="1" applyBorder="1" applyAlignment="1" applyProtection="1">
      <alignment horizontal="center" vertical="center"/>
    </xf>
    <xf numFmtId="164" fontId="0" fillId="0" borderId="14" xfId="0" applyNumberFormat="1" applyBorder="1" applyAlignment="1" applyProtection="1">
      <alignment horizontal="center" vertical="center"/>
    </xf>
    <xf numFmtId="0" fontId="1" fillId="7" borderId="2" xfId="0" applyFont="1" applyFill="1" applyBorder="1" applyAlignment="1" applyProtection="1">
      <alignment horizontal="center" vertical="center"/>
      <protection locked="0"/>
    </xf>
    <xf numFmtId="0" fontId="1" fillId="7" borderId="5" xfId="0" applyFont="1" applyFill="1" applyBorder="1" applyAlignment="1" applyProtection="1">
      <alignment horizontal="center" vertical="center"/>
      <protection locked="0"/>
    </xf>
    <xf numFmtId="0" fontId="1" fillId="7" borderId="10" xfId="0" applyFont="1" applyFill="1" applyBorder="1" applyAlignment="1" applyProtection="1">
      <alignment horizontal="center" vertical="center"/>
      <protection locked="0"/>
    </xf>
    <xf numFmtId="0" fontId="1" fillId="0" borderId="0" xfId="0" applyFont="1" applyAlignment="1">
      <alignment horizontal="center"/>
    </xf>
    <xf numFmtId="0" fontId="0" fillId="5" borderId="0" xfId="0" applyFill="1" applyAlignment="1">
      <alignment horizontal="center" wrapText="1"/>
    </xf>
    <xf numFmtId="0" fontId="4" fillId="4" borderId="0" xfId="0" applyFont="1" applyFill="1" applyAlignment="1" applyProtection="1">
      <alignment horizontal="center"/>
    </xf>
  </cellXfs>
  <cellStyles count="1">
    <cellStyle name="Normal" xfId="0" builtinId="0"/>
  </cellStyles>
  <dxfs count="4">
    <dxf>
      <font>
        <b val="0"/>
        <i val="0"/>
      </font>
      <fill>
        <patternFill>
          <bgColor theme="1" tint="0.14996795556505021"/>
        </patternFill>
      </fill>
    </dxf>
    <dxf>
      <font>
        <condense val="0"/>
        <extend val="0"/>
        <color rgb="FF006100"/>
      </font>
      <fill>
        <patternFill>
          <bgColor rgb="FFC6EFCE"/>
        </patternFill>
      </fill>
    </dxf>
    <dxf>
      <font>
        <b/>
        <i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colors>
    <mruColors>
      <color rgb="FFFF3300"/>
      <color rgb="FF33852F"/>
      <color rgb="FF0BA929"/>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285082</xdr:colOff>
      <xdr:row>4</xdr:row>
      <xdr:rowOff>180974</xdr:rowOff>
    </xdr:from>
    <xdr:to>
      <xdr:col>12</xdr:col>
      <xdr:colOff>428625</xdr:colOff>
      <xdr:row>13</xdr:row>
      <xdr:rowOff>57149</xdr:rowOff>
    </xdr:to>
    <xdr:pic>
      <xdr:nvPicPr>
        <xdr:cNvPr id="2" name="1 Resim" descr="1381382_10151708652186973_1760473688_n.jpg"/>
        <xdr:cNvPicPr>
          <a:picLocks noChangeAspect="1"/>
        </xdr:cNvPicPr>
      </xdr:nvPicPr>
      <xdr:blipFill>
        <a:blip xmlns:r="http://schemas.openxmlformats.org/officeDocument/2006/relationships" r:embed="rId1" cstate="print"/>
        <a:stretch>
          <a:fillRect/>
        </a:stretch>
      </xdr:blipFill>
      <xdr:spPr>
        <a:xfrm>
          <a:off x="6381082" y="942974"/>
          <a:ext cx="1362743" cy="1590675"/>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C6:M22"/>
  <sheetViews>
    <sheetView tabSelected="1" topLeftCell="A3" workbookViewId="0">
      <selection activeCell="C6" sqref="C6:J22"/>
    </sheetView>
  </sheetViews>
  <sheetFormatPr defaultRowHeight="15"/>
  <sheetData>
    <row r="6" spans="3:13" ht="15" customHeight="1">
      <c r="C6" s="44" t="s">
        <v>46</v>
      </c>
      <c r="D6" s="44"/>
      <c r="E6" s="44"/>
      <c r="F6" s="44"/>
      <c r="G6" s="44"/>
      <c r="H6" s="44"/>
      <c r="I6" s="44"/>
      <c r="J6" s="44"/>
    </row>
    <row r="7" spans="3:13">
      <c r="C7" s="44"/>
      <c r="D7" s="44"/>
      <c r="E7" s="44"/>
      <c r="F7" s="44"/>
      <c r="G7" s="44"/>
      <c r="H7" s="44"/>
      <c r="I7" s="44"/>
      <c r="J7" s="44"/>
    </row>
    <row r="8" spans="3:13">
      <c r="C8" s="44"/>
      <c r="D8" s="44"/>
      <c r="E8" s="44"/>
      <c r="F8" s="44"/>
      <c r="G8" s="44"/>
      <c r="H8" s="44"/>
      <c r="I8" s="44"/>
      <c r="J8" s="44"/>
    </row>
    <row r="9" spans="3:13">
      <c r="C9" s="44"/>
      <c r="D9" s="44"/>
      <c r="E9" s="44"/>
      <c r="F9" s="44"/>
      <c r="G9" s="44"/>
      <c r="H9" s="44"/>
      <c r="I9" s="44"/>
      <c r="J9" s="44"/>
    </row>
    <row r="10" spans="3:13">
      <c r="C10" s="44"/>
      <c r="D10" s="44"/>
      <c r="E10" s="44"/>
      <c r="F10" s="44"/>
      <c r="G10" s="44"/>
      <c r="H10" s="44"/>
      <c r="I10" s="44"/>
      <c r="J10" s="44"/>
    </row>
    <row r="11" spans="3:13">
      <c r="C11" s="44"/>
      <c r="D11" s="44"/>
      <c r="E11" s="44"/>
      <c r="F11" s="44"/>
      <c r="G11" s="44"/>
      <c r="H11" s="44"/>
      <c r="I11" s="44"/>
      <c r="J11" s="44"/>
    </row>
    <row r="12" spans="3:13">
      <c r="C12" s="44"/>
      <c r="D12" s="44"/>
      <c r="E12" s="44"/>
      <c r="F12" s="44"/>
      <c r="G12" s="44"/>
      <c r="H12" s="44"/>
      <c r="I12" s="44"/>
      <c r="J12" s="44"/>
    </row>
    <row r="13" spans="3:13">
      <c r="C13" s="44"/>
      <c r="D13" s="44"/>
      <c r="E13" s="44"/>
      <c r="F13" s="44"/>
      <c r="G13" s="44"/>
      <c r="H13" s="44"/>
      <c r="I13" s="44"/>
      <c r="J13" s="44"/>
    </row>
    <row r="14" spans="3:13">
      <c r="C14" s="44"/>
      <c r="D14" s="44"/>
      <c r="E14" s="44"/>
      <c r="F14" s="44"/>
      <c r="G14" s="44"/>
      <c r="H14" s="44"/>
      <c r="I14" s="44"/>
      <c r="J14" s="44"/>
    </row>
    <row r="15" spans="3:13">
      <c r="C15" s="44"/>
      <c r="D15" s="44"/>
      <c r="E15" s="44"/>
      <c r="F15" s="44"/>
      <c r="G15" s="44"/>
      <c r="H15" s="44"/>
      <c r="I15" s="44"/>
      <c r="J15" s="44"/>
      <c r="K15" s="43" t="s">
        <v>44</v>
      </c>
      <c r="L15" s="43"/>
      <c r="M15" s="43"/>
    </row>
    <row r="16" spans="3:13">
      <c r="C16" s="44"/>
      <c r="D16" s="44"/>
      <c r="E16" s="44"/>
      <c r="F16" s="44"/>
      <c r="G16" s="44"/>
      <c r="H16" s="44"/>
      <c r="I16" s="44"/>
      <c r="J16" s="44"/>
      <c r="K16" s="43" t="s">
        <v>45</v>
      </c>
      <c r="L16" s="43"/>
      <c r="M16" s="43"/>
    </row>
    <row r="17" spans="3:10">
      <c r="C17" s="44"/>
      <c r="D17" s="44"/>
      <c r="E17" s="44"/>
      <c r="F17" s="44"/>
      <c r="G17" s="44"/>
      <c r="H17" s="44"/>
      <c r="I17" s="44"/>
      <c r="J17" s="44"/>
    </row>
    <row r="18" spans="3:10">
      <c r="C18" s="44"/>
      <c r="D18" s="44"/>
      <c r="E18" s="44"/>
      <c r="F18" s="44"/>
      <c r="G18" s="44"/>
      <c r="H18" s="44"/>
      <c r="I18" s="44"/>
      <c r="J18" s="44"/>
    </row>
    <row r="19" spans="3:10">
      <c r="C19" s="44"/>
      <c r="D19" s="44"/>
      <c r="E19" s="44"/>
      <c r="F19" s="44"/>
      <c r="G19" s="44"/>
      <c r="H19" s="44"/>
      <c r="I19" s="44"/>
      <c r="J19" s="44"/>
    </row>
    <row r="20" spans="3:10">
      <c r="C20" s="44"/>
      <c r="D20" s="44"/>
      <c r="E20" s="44"/>
      <c r="F20" s="44"/>
      <c r="G20" s="44"/>
      <c r="H20" s="44"/>
      <c r="I20" s="44"/>
      <c r="J20" s="44"/>
    </row>
    <row r="21" spans="3:10">
      <c r="C21" s="44"/>
      <c r="D21" s="44"/>
      <c r="E21" s="44"/>
      <c r="F21" s="44"/>
      <c r="G21" s="44"/>
      <c r="H21" s="44"/>
      <c r="I21" s="44"/>
      <c r="J21" s="44"/>
    </row>
    <row r="22" spans="3:10">
      <c r="C22" s="44"/>
      <c r="D22" s="44"/>
      <c r="E22" s="44"/>
      <c r="F22" s="44"/>
      <c r="G22" s="44"/>
      <c r="H22" s="44"/>
      <c r="I22" s="44"/>
      <c r="J22" s="44"/>
    </row>
  </sheetData>
  <sheetProtection password="B7BC" sheet="1" objects="1" scenarios="1"/>
  <mergeCells count="3">
    <mergeCell ref="K15:M15"/>
    <mergeCell ref="C6:J22"/>
    <mergeCell ref="K16:M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Z23"/>
  <sheetViews>
    <sheetView workbookViewId="0">
      <selection activeCell="C4" sqref="C4"/>
    </sheetView>
  </sheetViews>
  <sheetFormatPr defaultRowHeight="15"/>
  <cols>
    <col min="1" max="1" width="7.5703125" customWidth="1"/>
    <col min="2" max="2" width="28" customWidth="1"/>
    <col min="3" max="3" width="5.5703125" style="1" customWidth="1"/>
    <col min="4" max="10" width="4.28515625" customWidth="1"/>
    <col min="11" max="11" width="6.7109375" customWidth="1"/>
    <col min="12" max="12" width="5.7109375" customWidth="1"/>
    <col min="13" max="19" width="6.28515625" customWidth="1"/>
    <col min="20" max="21" width="9.140625" style="2"/>
    <col min="23" max="23" width="9.140625" style="3"/>
    <col min="24" max="24" width="9.140625" style="1"/>
  </cols>
  <sheetData>
    <row r="1" spans="1:26">
      <c r="A1" s="7"/>
      <c r="B1" s="7"/>
      <c r="C1" s="8"/>
      <c r="D1" s="7"/>
      <c r="E1" s="7"/>
      <c r="F1" s="7"/>
      <c r="G1" s="7"/>
      <c r="H1" s="7"/>
      <c r="I1" s="7"/>
      <c r="J1" s="7"/>
      <c r="K1" s="7"/>
      <c r="L1" s="7"/>
      <c r="M1" s="7"/>
      <c r="N1" s="7"/>
      <c r="O1" s="7"/>
      <c r="P1" s="7"/>
      <c r="Q1" s="7"/>
      <c r="R1" s="7"/>
      <c r="S1" s="7"/>
      <c r="T1" s="9"/>
      <c r="U1" s="9"/>
      <c r="V1" s="7"/>
      <c r="W1" s="10"/>
      <c r="X1" s="8"/>
      <c r="Y1" s="7"/>
      <c r="Z1" s="7"/>
    </row>
    <row r="2" spans="1:26">
      <c r="A2" s="7"/>
      <c r="B2" s="7"/>
      <c r="C2" s="8"/>
      <c r="D2" s="7"/>
      <c r="E2" s="7"/>
      <c r="F2" s="7"/>
      <c r="G2" s="7"/>
      <c r="H2" s="7"/>
      <c r="I2" s="7"/>
      <c r="J2" s="7"/>
      <c r="K2" s="7"/>
      <c r="L2" s="7"/>
      <c r="M2" s="7"/>
      <c r="N2" s="7"/>
      <c r="O2" s="7"/>
      <c r="P2" s="7"/>
      <c r="Q2" s="7"/>
      <c r="R2" s="7"/>
      <c r="S2" s="7"/>
      <c r="T2" s="9"/>
      <c r="U2" s="9"/>
      <c r="V2" s="7"/>
      <c r="W2" s="10"/>
      <c r="X2" s="8"/>
      <c r="Y2" s="7"/>
      <c r="Z2" s="7"/>
    </row>
    <row r="3" spans="1:26" ht="14.25" customHeight="1" thickBot="1">
      <c r="A3" s="7"/>
      <c r="B3" s="7"/>
      <c r="C3" s="8"/>
      <c r="D3" s="45" t="s">
        <v>25</v>
      </c>
      <c r="E3" s="45"/>
      <c r="F3" s="45"/>
      <c r="G3" s="45"/>
      <c r="H3" s="45"/>
      <c r="I3" s="45"/>
      <c r="J3" s="45"/>
      <c r="K3" s="7"/>
      <c r="L3" s="7"/>
      <c r="M3" s="7"/>
      <c r="N3" s="7"/>
      <c r="O3" s="7"/>
      <c r="P3" s="7"/>
      <c r="Q3" s="7"/>
      <c r="R3" s="7"/>
      <c r="S3" s="7"/>
      <c r="T3" s="9"/>
      <c r="U3" s="9"/>
      <c r="V3" s="7"/>
      <c r="W3" s="10"/>
      <c r="X3" s="8"/>
      <c r="Y3" s="7"/>
      <c r="Z3" s="7"/>
    </row>
    <row r="4" spans="1:26" ht="18.75" customHeight="1" thickBot="1">
      <c r="A4" s="7"/>
      <c r="B4" s="11" t="s">
        <v>0</v>
      </c>
      <c r="C4" s="12" t="s">
        <v>17</v>
      </c>
      <c r="D4" s="13" t="s">
        <v>19</v>
      </c>
      <c r="E4" s="13" t="s">
        <v>18</v>
      </c>
      <c r="F4" s="13" t="s">
        <v>20</v>
      </c>
      <c r="G4" s="13" t="s">
        <v>21</v>
      </c>
      <c r="H4" s="13" t="s">
        <v>22</v>
      </c>
      <c r="I4" s="13" t="s">
        <v>23</v>
      </c>
      <c r="J4" s="13" t="s">
        <v>24</v>
      </c>
      <c r="K4" s="14" t="s">
        <v>30</v>
      </c>
      <c r="L4" s="15"/>
      <c r="M4" s="16" t="s">
        <v>26</v>
      </c>
      <c r="N4" s="16" t="s">
        <v>13</v>
      </c>
      <c r="O4" s="16" t="s">
        <v>14</v>
      </c>
      <c r="P4" s="16" t="s">
        <v>27</v>
      </c>
      <c r="Q4" s="16" t="s">
        <v>28</v>
      </c>
      <c r="R4" s="16" t="s">
        <v>29</v>
      </c>
      <c r="S4" s="16" t="s">
        <v>9</v>
      </c>
      <c r="T4" s="17" t="s">
        <v>15</v>
      </c>
      <c r="U4" s="17" t="s">
        <v>16</v>
      </c>
      <c r="V4" s="18" t="s">
        <v>10</v>
      </c>
      <c r="W4" s="19" t="s">
        <v>11</v>
      </c>
      <c r="X4" s="20" t="s">
        <v>12</v>
      </c>
      <c r="Y4" s="7"/>
      <c r="Z4" s="7"/>
    </row>
    <row r="5" spans="1:26" ht="17.25" customHeight="1" thickBot="1">
      <c r="A5" s="21" t="s">
        <v>31</v>
      </c>
      <c r="B5" s="40" t="s">
        <v>2</v>
      </c>
      <c r="C5" s="4">
        <v>30</v>
      </c>
      <c r="D5" s="5">
        <v>0</v>
      </c>
      <c r="E5" s="5">
        <v>0</v>
      </c>
      <c r="F5" s="5">
        <v>0</v>
      </c>
      <c r="G5" s="5">
        <v>0</v>
      </c>
      <c r="H5" s="5">
        <v>0</v>
      </c>
      <c r="I5" s="5">
        <v>0</v>
      </c>
      <c r="J5" s="5">
        <v>0</v>
      </c>
      <c r="K5" s="22" t="str">
        <f>SUM(D5:J5)&amp;""&amp;"%"</f>
        <v>0%</v>
      </c>
      <c r="L5" s="23"/>
      <c r="M5" s="4">
        <v>0</v>
      </c>
      <c r="N5" s="4">
        <v>0</v>
      </c>
      <c r="O5" s="4">
        <v>0</v>
      </c>
      <c r="P5" s="4">
        <v>0</v>
      </c>
      <c r="Q5" s="4">
        <v>0</v>
      </c>
      <c r="R5" s="4">
        <v>0</v>
      </c>
      <c r="S5" s="4">
        <v>0</v>
      </c>
      <c r="T5" s="24">
        <f>(IF(M5="-",0,M5*D5)+IF(N5="-",0,N5*E5)+IF(O5="-",0,O5*F5)+IF(P5="-",0,P5*G5)+IF(Q5="-",0,Q5*H5)+IF(R5="-",0,R5*I5)+IF(S5="-",0,S5*J5))/100</f>
        <v>0</v>
      </c>
      <c r="U5" s="24">
        <f>IF(100&lt;((1/2)*((70/C5)+1))*T5,100,IF(C5&gt;89,100,((1/2)*((70/C5)+1))*T5))</f>
        <v>0</v>
      </c>
      <c r="V5" s="25" t="str">
        <f>IF(J5&lt;30,"FF",IF(T5&lt;30,"FF",IF(U5&gt;89,"AA",IF(U5&gt;84,"BA",IF(U5&gt;79,"BB",IF(U5&gt;74,"CB",IF(U5&gt;69,"CC",IF(U5&gt;59,"DC",IF(U5&gt;49,"DD",IF(U5&gt;39,"FD",IF(U5&lt;40,"FF")))))))))))</f>
        <v>FF</v>
      </c>
      <c r="W5" s="26">
        <f>IF(V5="AA",4,IF(V5="BA",3.5,IF(V5="BB",3,IF(V5="CB",2.5,IF(V5="CC",2,IF(V5="DC",1.5,IF(V5="DD",1,IF(V5="FD",0.5,IF(V5="FF",0)))))))))</f>
        <v>0</v>
      </c>
      <c r="X5" s="27"/>
      <c r="Y5" s="7"/>
      <c r="Z5" s="7"/>
    </row>
    <row r="6" spans="1:26" ht="17.25" customHeight="1" thickBot="1">
      <c r="A6" s="21" t="s">
        <v>32</v>
      </c>
      <c r="B6" s="41" t="s">
        <v>1</v>
      </c>
      <c r="C6" s="4">
        <v>30</v>
      </c>
      <c r="D6" s="5">
        <v>0</v>
      </c>
      <c r="E6" s="5">
        <v>0</v>
      </c>
      <c r="F6" s="5">
        <v>0</v>
      </c>
      <c r="G6" s="5">
        <v>0</v>
      </c>
      <c r="H6" s="5">
        <v>0</v>
      </c>
      <c r="I6" s="5">
        <v>0</v>
      </c>
      <c r="J6" s="5">
        <v>0</v>
      </c>
      <c r="K6" s="22" t="str">
        <f>SUM(D6:J6)&amp;""&amp;"%"</f>
        <v>0%</v>
      </c>
      <c r="L6" s="23"/>
      <c r="M6" s="4">
        <v>0</v>
      </c>
      <c r="N6" s="4">
        <v>0</v>
      </c>
      <c r="O6" s="4">
        <v>0</v>
      </c>
      <c r="P6" s="4">
        <v>0</v>
      </c>
      <c r="Q6" s="4">
        <v>0</v>
      </c>
      <c r="R6" s="4">
        <v>0</v>
      </c>
      <c r="S6" s="4">
        <v>0</v>
      </c>
      <c r="T6" s="28">
        <f t="shared" ref="T6:T12" si="0">((D6*M6)+(E6*N6)+(F6*O6)+(G6*P6)+(H6*Q6)+(I6*R6)+(J6*S6))/100</f>
        <v>0</v>
      </c>
      <c r="U6" s="28">
        <f t="shared" ref="U6:U12" si="1">IF(100&lt;((1/2)*((70/C6)+1))*T6,100,IF(C6&gt;89,100,((1/2)*((70/C6)+1))*T6))</f>
        <v>0</v>
      </c>
      <c r="V6" s="25" t="str">
        <f t="shared" ref="V6:V12" si="2">IF(J6&lt;30,"FF",IF(T6&lt;30,"FF",IF(U6&gt;89,"AA",IF(U6&gt;84,"BA",IF(U6&gt;79,"BB",IF(U6&gt;74,"CB",IF(U6&gt;69,"CC",IF(U6&gt;59,"DC",IF(U6&gt;49,"DD",IF(U6&gt;39,"FD",IF(U6&lt;40,"FF")))))))))))</f>
        <v>FF</v>
      </c>
      <c r="W6" s="29">
        <f t="shared" ref="W6:W12" si="3">IF(V6="AA",4,IF(V6="BA",3.5,IF(V6="BB",3,IF(V6="CB",2.5,IF(V6="CC",2,IF(V6="DC",1.5,IF(V6="DD",1,IF(V6="FD",0.5,IF(V6="FF",0)))))))))</f>
        <v>0</v>
      </c>
      <c r="X6" s="30"/>
      <c r="Y6" s="7"/>
      <c r="Z6" s="7"/>
    </row>
    <row r="7" spans="1:26" ht="17.25" customHeight="1" thickBot="1">
      <c r="A7" s="21" t="s">
        <v>33</v>
      </c>
      <c r="B7" s="41" t="s">
        <v>3</v>
      </c>
      <c r="C7" s="4">
        <v>30</v>
      </c>
      <c r="D7" s="5">
        <v>0</v>
      </c>
      <c r="E7" s="5">
        <v>0</v>
      </c>
      <c r="F7" s="5">
        <v>0</v>
      </c>
      <c r="G7" s="5">
        <v>0</v>
      </c>
      <c r="H7" s="5">
        <v>0</v>
      </c>
      <c r="I7" s="5">
        <v>0</v>
      </c>
      <c r="J7" s="5">
        <v>0</v>
      </c>
      <c r="K7" s="22" t="str">
        <f t="shared" ref="K7:K16" si="4">SUM(D7:J7)&amp;""&amp;"%"</f>
        <v>0%</v>
      </c>
      <c r="L7" s="23"/>
      <c r="M7" s="4">
        <v>0</v>
      </c>
      <c r="N7" s="4">
        <v>0</v>
      </c>
      <c r="O7" s="4">
        <v>0</v>
      </c>
      <c r="P7" s="4">
        <v>0</v>
      </c>
      <c r="Q7" s="4">
        <v>0</v>
      </c>
      <c r="R7" s="4">
        <v>0</v>
      </c>
      <c r="S7" s="4">
        <v>0</v>
      </c>
      <c r="T7" s="28">
        <f t="shared" si="0"/>
        <v>0</v>
      </c>
      <c r="U7" s="28">
        <f t="shared" si="1"/>
        <v>0</v>
      </c>
      <c r="V7" s="25" t="str">
        <f t="shared" si="2"/>
        <v>FF</v>
      </c>
      <c r="W7" s="29">
        <f t="shared" si="3"/>
        <v>0</v>
      </c>
      <c r="X7" s="30"/>
      <c r="Y7" s="7"/>
      <c r="Z7" s="7"/>
    </row>
    <row r="8" spans="1:26" ht="17.25" customHeight="1" thickBot="1">
      <c r="A8" s="21" t="s">
        <v>34</v>
      </c>
      <c r="B8" s="41" t="s">
        <v>4</v>
      </c>
      <c r="C8" s="4">
        <v>30</v>
      </c>
      <c r="D8" s="5">
        <v>0</v>
      </c>
      <c r="E8" s="5">
        <v>0</v>
      </c>
      <c r="F8" s="5">
        <v>0</v>
      </c>
      <c r="G8" s="5">
        <v>0</v>
      </c>
      <c r="H8" s="5">
        <v>0</v>
      </c>
      <c r="I8" s="5">
        <v>0</v>
      </c>
      <c r="J8" s="5">
        <v>0</v>
      </c>
      <c r="K8" s="22" t="str">
        <f t="shared" si="4"/>
        <v>0%</v>
      </c>
      <c r="L8" s="23"/>
      <c r="M8" s="4">
        <v>0</v>
      </c>
      <c r="N8" s="4">
        <v>0</v>
      </c>
      <c r="O8" s="4">
        <v>0</v>
      </c>
      <c r="P8" s="4">
        <v>0</v>
      </c>
      <c r="Q8" s="4">
        <v>0</v>
      </c>
      <c r="R8" s="4">
        <v>0</v>
      </c>
      <c r="S8" s="4">
        <v>0</v>
      </c>
      <c r="T8" s="28">
        <f t="shared" si="0"/>
        <v>0</v>
      </c>
      <c r="U8" s="28">
        <f t="shared" si="1"/>
        <v>0</v>
      </c>
      <c r="V8" s="25" t="str">
        <f t="shared" si="2"/>
        <v>FF</v>
      </c>
      <c r="W8" s="29">
        <f t="shared" si="3"/>
        <v>0</v>
      </c>
      <c r="X8" s="30"/>
      <c r="Y8" s="7"/>
      <c r="Z8" s="7"/>
    </row>
    <row r="9" spans="1:26" ht="17.25" customHeight="1" thickBot="1">
      <c r="A9" s="21" t="s">
        <v>35</v>
      </c>
      <c r="B9" s="41" t="s">
        <v>5</v>
      </c>
      <c r="C9" s="4">
        <v>30</v>
      </c>
      <c r="D9" s="5">
        <v>0</v>
      </c>
      <c r="E9" s="5">
        <v>0</v>
      </c>
      <c r="F9" s="5">
        <v>0</v>
      </c>
      <c r="G9" s="5">
        <v>0</v>
      </c>
      <c r="H9" s="5">
        <v>0</v>
      </c>
      <c r="I9" s="5">
        <v>0</v>
      </c>
      <c r="J9" s="5">
        <v>0</v>
      </c>
      <c r="K9" s="22" t="str">
        <f t="shared" si="4"/>
        <v>0%</v>
      </c>
      <c r="L9" s="23"/>
      <c r="M9" s="4">
        <v>0</v>
      </c>
      <c r="N9" s="4">
        <v>0</v>
      </c>
      <c r="O9" s="4">
        <v>0</v>
      </c>
      <c r="P9" s="4">
        <v>0</v>
      </c>
      <c r="Q9" s="4">
        <v>0</v>
      </c>
      <c r="R9" s="4">
        <v>0</v>
      </c>
      <c r="S9" s="4">
        <v>0</v>
      </c>
      <c r="T9" s="28">
        <f t="shared" si="0"/>
        <v>0</v>
      </c>
      <c r="U9" s="28">
        <f t="shared" si="1"/>
        <v>0</v>
      </c>
      <c r="V9" s="25" t="str">
        <f t="shared" si="2"/>
        <v>FF</v>
      </c>
      <c r="W9" s="29">
        <f t="shared" si="3"/>
        <v>0</v>
      </c>
      <c r="X9" s="30"/>
      <c r="Y9" s="7"/>
      <c r="Z9" s="7"/>
    </row>
    <row r="10" spans="1:26" ht="17.25" customHeight="1" thickBot="1">
      <c r="A10" s="21" t="s">
        <v>36</v>
      </c>
      <c r="B10" s="41" t="s">
        <v>6</v>
      </c>
      <c r="C10" s="4">
        <v>30</v>
      </c>
      <c r="D10" s="5">
        <v>0</v>
      </c>
      <c r="E10" s="5">
        <v>0</v>
      </c>
      <c r="F10" s="5">
        <v>0</v>
      </c>
      <c r="G10" s="5">
        <v>0</v>
      </c>
      <c r="H10" s="5">
        <v>0</v>
      </c>
      <c r="I10" s="5">
        <v>0</v>
      </c>
      <c r="J10" s="5">
        <v>0</v>
      </c>
      <c r="K10" s="22" t="str">
        <f t="shared" si="4"/>
        <v>0%</v>
      </c>
      <c r="L10" s="23"/>
      <c r="M10" s="4">
        <v>0</v>
      </c>
      <c r="N10" s="4">
        <v>0</v>
      </c>
      <c r="O10" s="4">
        <v>0</v>
      </c>
      <c r="P10" s="4">
        <v>0</v>
      </c>
      <c r="Q10" s="4">
        <v>0</v>
      </c>
      <c r="R10" s="4">
        <v>0</v>
      </c>
      <c r="S10" s="4">
        <v>0</v>
      </c>
      <c r="T10" s="28">
        <f t="shared" si="0"/>
        <v>0</v>
      </c>
      <c r="U10" s="28">
        <f t="shared" si="1"/>
        <v>0</v>
      </c>
      <c r="V10" s="25" t="str">
        <f t="shared" si="2"/>
        <v>FF</v>
      </c>
      <c r="W10" s="29">
        <f t="shared" si="3"/>
        <v>0</v>
      </c>
      <c r="X10" s="30"/>
      <c r="Y10" s="7"/>
      <c r="Z10" s="7"/>
    </row>
    <row r="11" spans="1:26" ht="17.25" customHeight="1" thickBot="1">
      <c r="A11" s="21" t="s">
        <v>37</v>
      </c>
      <c r="B11" s="41" t="s">
        <v>7</v>
      </c>
      <c r="C11" s="4">
        <v>30</v>
      </c>
      <c r="D11" s="5">
        <v>0</v>
      </c>
      <c r="E11" s="5">
        <v>0</v>
      </c>
      <c r="F11" s="5">
        <v>0</v>
      </c>
      <c r="G11" s="5">
        <v>0</v>
      </c>
      <c r="H11" s="5">
        <v>0</v>
      </c>
      <c r="I11" s="5">
        <v>0</v>
      </c>
      <c r="J11" s="5">
        <v>0</v>
      </c>
      <c r="K11" s="22" t="str">
        <f t="shared" si="4"/>
        <v>0%</v>
      </c>
      <c r="L11" s="23"/>
      <c r="M11" s="4">
        <v>0</v>
      </c>
      <c r="N11" s="4">
        <v>0</v>
      </c>
      <c r="O11" s="4">
        <v>0</v>
      </c>
      <c r="P11" s="4">
        <v>0</v>
      </c>
      <c r="Q11" s="4">
        <v>0</v>
      </c>
      <c r="R11" s="4">
        <v>0</v>
      </c>
      <c r="S11" s="4">
        <v>0</v>
      </c>
      <c r="T11" s="28">
        <f t="shared" si="0"/>
        <v>0</v>
      </c>
      <c r="U11" s="28">
        <f t="shared" si="1"/>
        <v>0</v>
      </c>
      <c r="V11" s="25" t="str">
        <f t="shared" si="2"/>
        <v>FF</v>
      </c>
      <c r="W11" s="29">
        <f t="shared" si="3"/>
        <v>0</v>
      </c>
      <c r="X11" s="30"/>
      <c r="Y11" s="7"/>
      <c r="Z11" s="7"/>
    </row>
    <row r="12" spans="1:26" ht="17.25" customHeight="1" thickBot="1">
      <c r="A12" s="21" t="s">
        <v>38</v>
      </c>
      <c r="B12" s="42" t="s">
        <v>8</v>
      </c>
      <c r="C12" s="6">
        <v>30</v>
      </c>
      <c r="D12" s="5">
        <v>0</v>
      </c>
      <c r="E12" s="5">
        <v>0</v>
      </c>
      <c r="F12" s="5">
        <v>0</v>
      </c>
      <c r="G12" s="5">
        <v>0</v>
      </c>
      <c r="H12" s="5">
        <v>0</v>
      </c>
      <c r="I12" s="5">
        <v>0</v>
      </c>
      <c r="J12" s="5">
        <v>0</v>
      </c>
      <c r="K12" s="22" t="str">
        <f t="shared" si="4"/>
        <v>0%</v>
      </c>
      <c r="L12" s="23"/>
      <c r="M12" s="4">
        <v>0</v>
      </c>
      <c r="N12" s="4">
        <v>0</v>
      </c>
      <c r="O12" s="4">
        <v>0</v>
      </c>
      <c r="P12" s="4">
        <v>0</v>
      </c>
      <c r="Q12" s="4">
        <v>0</v>
      </c>
      <c r="R12" s="4">
        <v>0</v>
      </c>
      <c r="S12" s="4">
        <v>0</v>
      </c>
      <c r="T12" s="31">
        <f t="shared" si="0"/>
        <v>0</v>
      </c>
      <c r="U12" s="31">
        <f t="shared" si="1"/>
        <v>0</v>
      </c>
      <c r="V12" s="32" t="str">
        <f t="shared" si="2"/>
        <v>FF</v>
      </c>
      <c r="W12" s="33">
        <f t="shared" si="3"/>
        <v>0</v>
      </c>
      <c r="X12" s="34"/>
      <c r="Y12" s="7"/>
      <c r="Z12" s="7"/>
    </row>
    <row r="13" spans="1:26" ht="15.75" thickBot="1">
      <c r="A13" s="21" t="s">
        <v>39</v>
      </c>
      <c r="B13" s="42" t="s">
        <v>43</v>
      </c>
      <c r="C13" s="6">
        <v>30</v>
      </c>
      <c r="D13" s="5">
        <v>0</v>
      </c>
      <c r="E13" s="5">
        <v>0</v>
      </c>
      <c r="F13" s="5">
        <v>0</v>
      </c>
      <c r="G13" s="5">
        <v>0</v>
      </c>
      <c r="H13" s="5">
        <v>0</v>
      </c>
      <c r="I13" s="5">
        <v>0</v>
      </c>
      <c r="J13" s="5">
        <v>0</v>
      </c>
      <c r="K13" s="22" t="str">
        <f t="shared" si="4"/>
        <v>0%</v>
      </c>
      <c r="L13" s="23"/>
      <c r="M13" s="4">
        <v>0</v>
      </c>
      <c r="N13" s="4">
        <v>0</v>
      </c>
      <c r="O13" s="4">
        <v>0</v>
      </c>
      <c r="P13" s="4">
        <v>0</v>
      </c>
      <c r="Q13" s="4">
        <v>0</v>
      </c>
      <c r="R13" s="4">
        <v>0</v>
      </c>
      <c r="S13" s="4">
        <v>0</v>
      </c>
      <c r="T13" s="31">
        <f t="shared" ref="T13:T16" si="5">((D13*M13)+(E13*N13)+(F13*O13)+(G13*P13)+(H13*Q13)+(I13*R13)+(J13*S13))/100</f>
        <v>0</v>
      </c>
      <c r="U13" s="31">
        <f t="shared" ref="U13:U16" si="6">IF(100&lt;((1/2)*((70/C13)+1))*T13,100,IF(C13&gt;89,100,((1/2)*((70/C13)+1))*T13))</f>
        <v>0</v>
      </c>
      <c r="V13" s="32" t="str">
        <f t="shared" ref="V13:V16" si="7">IF(J13&lt;30,"FF",IF(T13&lt;30,"FF",IF(U13&gt;89,"AA",IF(U13&gt;84,"BA",IF(U13&gt;79,"BB",IF(U13&gt;74,"CB",IF(U13&gt;69,"CC",IF(U13&gt;59,"DC",IF(U13&gt;49,"DD",IF(U13&gt;39,"FD",IF(U13&lt;40,"FF")))))))))))</f>
        <v>FF</v>
      </c>
      <c r="W13" s="33">
        <f t="shared" ref="W13:W16" si="8">IF(V13="AA",4,IF(V13="BA",3.5,IF(V13="BB",3,IF(V13="CB",2.5,IF(V13="CC",2,IF(V13="DC",1.5,IF(V13="DD",1,IF(V13="FD",0.5,IF(V13="FF",0)))))))))</f>
        <v>0</v>
      </c>
      <c r="X13" s="34"/>
      <c r="Y13" s="7"/>
      <c r="Z13" s="7"/>
    </row>
    <row r="14" spans="1:26" ht="15.75" thickBot="1">
      <c r="A14" s="21" t="s">
        <v>40</v>
      </c>
      <c r="B14" s="42" t="s">
        <v>43</v>
      </c>
      <c r="C14" s="6">
        <v>30</v>
      </c>
      <c r="D14" s="5">
        <v>0</v>
      </c>
      <c r="E14" s="5">
        <v>0</v>
      </c>
      <c r="F14" s="5">
        <v>0</v>
      </c>
      <c r="G14" s="5">
        <v>0</v>
      </c>
      <c r="H14" s="5">
        <v>0</v>
      </c>
      <c r="I14" s="5">
        <v>0</v>
      </c>
      <c r="J14" s="5">
        <v>0</v>
      </c>
      <c r="K14" s="22" t="str">
        <f t="shared" si="4"/>
        <v>0%</v>
      </c>
      <c r="L14" s="23"/>
      <c r="M14" s="4">
        <v>0</v>
      </c>
      <c r="N14" s="4">
        <v>0</v>
      </c>
      <c r="O14" s="4">
        <v>0</v>
      </c>
      <c r="P14" s="4">
        <v>0</v>
      </c>
      <c r="Q14" s="4">
        <v>0</v>
      </c>
      <c r="R14" s="4">
        <v>0</v>
      </c>
      <c r="S14" s="4">
        <v>0</v>
      </c>
      <c r="T14" s="31">
        <f t="shared" si="5"/>
        <v>0</v>
      </c>
      <c r="U14" s="31">
        <f t="shared" si="6"/>
        <v>0</v>
      </c>
      <c r="V14" s="32" t="str">
        <f t="shared" si="7"/>
        <v>FF</v>
      </c>
      <c r="W14" s="33">
        <f t="shared" si="8"/>
        <v>0</v>
      </c>
      <c r="X14" s="34"/>
      <c r="Y14" s="7"/>
      <c r="Z14" s="7"/>
    </row>
    <row r="15" spans="1:26" ht="15.75" thickBot="1">
      <c r="A15" s="21" t="s">
        <v>41</v>
      </c>
      <c r="B15" s="42" t="s">
        <v>43</v>
      </c>
      <c r="C15" s="6">
        <v>30</v>
      </c>
      <c r="D15" s="5">
        <v>0</v>
      </c>
      <c r="E15" s="5">
        <v>0</v>
      </c>
      <c r="F15" s="5">
        <v>0</v>
      </c>
      <c r="G15" s="5">
        <v>0</v>
      </c>
      <c r="H15" s="5">
        <v>0</v>
      </c>
      <c r="I15" s="5">
        <v>0</v>
      </c>
      <c r="J15" s="5">
        <v>0</v>
      </c>
      <c r="K15" s="22" t="str">
        <f t="shared" si="4"/>
        <v>0%</v>
      </c>
      <c r="L15" s="23"/>
      <c r="M15" s="4">
        <v>0</v>
      </c>
      <c r="N15" s="4">
        <v>0</v>
      </c>
      <c r="O15" s="4">
        <v>0</v>
      </c>
      <c r="P15" s="4">
        <v>0</v>
      </c>
      <c r="Q15" s="4">
        <v>0</v>
      </c>
      <c r="R15" s="4">
        <v>0</v>
      </c>
      <c r="S15" s="4">
        <v>0</v>
      </c>
      <c r="T15" s="31">
        <f t="shared" si="5"/>
        <v>0</v>
      </c>
      <c r="U15" s="31">
        <f t="shared" si="6"/>
        <v>0</v>
      </c>
      <c r="V15" s="32" t="str">
        <f t="shared" si="7"/>
        <v>FF</v>
      </c>
      <c r="W15" s="33">
        <f t="shared" si="8"/>
        <v>0</v>
      </c>
      <c r="X15" s="34"/>
      <c r="Y15" s="7"/>
      <c r="Z15" s="7"/>
    </row>
    <row r="16" spans="1:26" ht="15.75" thickBot="1">
      <c r="A16" s="21" t="s">
        <v>42</v>
      </c>
      <c r="B16" s="42" t="s">
        <v>43</v>
      </c>
      <c r="C16" s="6">
        <v>30</v>
      </c>
      <c r="D16" s="5">
        <v>0</v>
      </c>
      <c r="E16" s="5">
        <v>0</v>
      </c>
      <c r="F16" s="5">
        <v>0</v>
      </c>
      <c r="G16" s="5">
        <v>0</v>
      </c>
      <c r="H16" s="5">
        <v>0</v>
      </c>
      <c r="I16" s="5">
        <v>0</v>
      </c>
      <c r="J16" s="5">
        <v>0</v>
      </c>
      <c r="K16" s="22" t="str">
        <f t="shared" si="4"/>
        <v>0%</v>
      </c>
      <c r="L16" s="23"/>
      <c r="M16" s="4">
        <v>0</v>
      </c>
      <c r="N16" s="4">
        <v>0</v>
      </c>
      <c r="O16" s="4">
        <v>0</v>
      </c>
      <c r="P16" s="4">
        <v>0</v>
      </c>
      <c r="Q16" s="4">
        <v>0</v>
      </c>
      <c r="R16" s="4">
        <v>0</v>
      </c>
      <c r="S16" s="4">
        <v>0</v>
      </c>
      <c r="T16" s="31">
        <f t="shared" si="5"/>
        <v>0</v>
      </c>
      <c r="U16" s="31">
        <f t="shared" si="6"/>
        <v>0</v>
      </c>
      <c r="V16" s="32" t="str">
        <f t="shared" si="7"/>
        <v>FF</v>
      </c>
      <c r="W16" s="33">
        <f t="shared" si="8"/>
        <v>0</v>
      </c>
      <c r="X16" s="34"/>
      <c r="Y16" s="7"/>
      <c r="Z16" s="7"/>
    </row>
    <row r="17" spans="1:26">
      <c r="A17" s="7"/>
      <c r="B17" s="35"/>
      <c r="C17" s="36"/>
      <c r="D17" s="36"/>
      <c r="E17" s="36"/>
      <c r="F17" s="36"/>
      <c r="G17" s="36"/>
      <c r="H17" s="36"/>
      <c r="I17" s="36"/>
      <c r="J17" s="36"/>
      <c r="K17" s="36"/>
      <c r="L17" s="37"/>
      <c r="M17" s="36"/>
      <c r="N17" s="36"/>
      <c r="O17" s="36"/>
      <c r="P17" s="36"/>
      <c r="Q17" s="36"/>
      <c r="R17" s="36"/>
      <c r="S17" s="36"/>
      <c r="T17" s="38"/>
      <c r="U17" s="38"/>
      <c r="V17" s="36"/>
      <c r="W17" s="39"/>
      <c r="X17" s="36"/>
      <c r="Y17" s="7"/>
      <c r="Z17" s="7"/>
    </row>
    <row r="18" spans="1:26">
      <c r="A18" s="7"/>
      <c r="B18" s="7"/>
      <c r="C18" s="8"/>
      <c r="D18" s="7"/>
      <c r="E18" s="7"/>
      <c r="F18" s="7"/>
      <c r="G18" s="7"/>
      <c r="H18" s="7"/>
      <c r="I18" s="7"/>
      <c r="J18" s="7"/>
      <c r="K18" s="7"/>
      <c r="L18" s="7"/>
      <c r="M18" s="7"/>
      <c r="N18" s="7"/>
      <c r="O18" s="7"/>
      <c r="P18" s="7"/>
      <c r="Q18" s="7"/>
      <c r="R18" s="7"/>
      <c r="S18" s="7"/>
      <c r="T18" s="9"/>
      <c r="U18" s="9"/>
      <c r="V18" s="7"/>
      <c r="W18" s="10"/>
      <c r="X18" s="8"/>
      <c r="Y18" s="7"/>
      <c r="Z18" s="7"/>
    </row>
    <row r="19" spans="1:26">
      <c r="A19" s="7"/>
      <c r="B19" s="7"/>
      <c r="C19" s="8"/>
      <c r="D19" s="7"/>
      <c r="E19" s="7"/>
      <c r="F19" s="7"/>
      <c r="G19" s="7"/>
      <c r="H19" s="7"/>
      <c r="I19" s="7"/>
      <c r="J19" s="7"/>
      <c r="K19" s="7"/>
      <c r="L19" s="7"/>
      <c r="M19" s="7"/>
      <c r="N19" s="7"/>
      <c r="O19" s="7"/>
      <c r="P19" s="7"/>
      <c r="Q19" s="7"/>
      <c r="R19" s="7"/>
      <c r="S19" s="7"/>
      <c r="T19" s="9"/>
      <c r="U19" s="9"/>
      <c r="V19" s="7"/>
      <c r="W19" s="10"/>
      <c r="X19" s="8"/>
      <c r="Y19" s="7"/>
      <c r="Z19" s="7"/>
    </row>
    <row r="20" spans="1:26">
      <c r="A20" s="7"/>
      <c r="B20" s="7"/>
      <c r="C20" s="8"/>
      <c r="D20" s="7"/>
      <c r="E20" s="7"/>
      <c r="F20" s="7"/>
      <c r="G20" s="7"/>
      <c r="H20" s="7"/>
      <c r="I20" s="7"/>
      <c r="J20" s="7"/>
      <c r="K20" s="7"/>
      <c r="L20" s="7"/>
      <c r="M20" s="7"/>
      <c r="N20" s="7"/>
      <c r="O20" s="7"/>
      <c r="P20" s="7"/>
      <c r="Q20" s="7"/>
      <c r="R20" s="7"/>
      <c r="S20" s="7"/>
      <c r="T20" s="9"/>
      <c r="U20" s="9"/>
      <c r="V20" s="7"/>
      <c r="W20" s="10"/>
      <c r="X20" s="8"/>
      <c r="Y20" s="7"/>
      <c r="Z20" s="7"/>
    </row>
    <row r="21" spans="1:26">
      <c r="A21" s="7"/>
      <c r="B21" s="7"/>
      <c r="C21" s="8"/>
      <c r="D21" s="7"/>
      <c r="E21" s="7"/>
      <c r="F21" s="7"/>
      <c r="G21" s="7"/>
      <c r="H21" s="7"/>
      <c r="I21" s="7"/>
      <c r="J21" s="7"/>
      <c r="K21" s="7"/>
      <c r="L21" s="7"/>
      <c r="M21" s="7"/>
      <c r="N21" s="7"/>
      <c r="O21" s="7"/>
      <c r="P21" s="7"/>
      <c r="Q21" s="7"/>
      <c r="R21" s="7"/>
      <c r="S21" s="7"/>
      <c r="T21" s="9"/>
      <c r="U21" s="9"/>
      <c r="V21" s="7"/>
      <c r="W21" s="10"/>
      <c r="X21" s="8"/>
      <c r="Y21" s="7"/>
      <c r="Z21" s="7"/>
    </row>
    <row r="22" spans="1:26">
      <c r="A22" s="7"/>
      <c r="B22" s="7"/>
      <c r="C22" s="8"/>
      <c r="D22" s="7"/>
      <c r="E22" s="7"/>
      <c r="F22" s="7"/>
      <c r="G22" s="7"/>
      <c r="H22" s="7"/>
      <c r="I22" s="7"/>
      <c r="J22" s="7"/>
      <c r="K22" s="7"/>
      <c r="L22" s="7"/>
      <c r="M22" s="7"/>
      <c r="N22" s="7"/>
      <c r="O22" s="7"/>
      <c r="P22" s="7"/>
      <c r="Q22" s="7"/>
      <c r="R22" s="7"/>
      <c r="S22" s="7"/>
      <c r="T22" s="9"/>
      <c r="U22" s="9"/>
      <c r="V22" s="7"/>
      <c r="W22" s="10"/>
      <c r="X22" s="8"/>
      <c r="Y22" s="7"/>
      <c r="Z22" s="7"/>
    </row>
    <row r="23" spans="1:26">
      <c r="A23" s="7"/>
      <c r="B23" s="7"/>
      <c r="C23" s="8"/>
      <c r="D23" s="7"/>
      <c r="E23" s="7"/>
      <c r="F23" s="7"/>
      <c r="G23" s="7"/>
      <c r="H23" s="7"/>
      <c r="I23" s="7"/>
      <c r="J23" s="7"/>
      <c r="K23" s="7"/>
      <c r="L23" s="7"/>
      <c r="M23" s="7"/>
      <c r="N23" s="7"/>
      <c r="O23" s="7"/>
      <c r="P23" s="7"/>
      <c r="Q23" s="7"/>
      <c r="R23" s="7"/>
      <c r="S23" s="7"/>
      <c r="T23" s="9"/>
      <c r="U23" s="9"/>
      <c r="V23" s="7"/>
      <c r="W23" s="10"/>
      <c r="X23" s="8"/>
      <c r="Y23" s="7"/>
      <c r="Z23" s="7"/>
    </row>
  </sheetData>
  <sheetProtection password="B7BC" sheet="1" objects="1" scenarios="1"/>
  <mergeCells count="1">
    <mergeCell ref="D3:J3"/>
  </mergeCells>
  <conditionalFormatting sqref="E5:E16">
    <cfRule type="cellIs" dxfId="3" priority="4" operator="greaterThan">
      <formula>$N$5</formula>
    </cfRule>
  </conditionalFormatting>
  <conditionalFormatting sqref="D5:J16">
    <cfRule type="cellIs" dxfId="2" priority="3" operator="between">
      <formula>1</formula>
      <formula>100</formula>
    </cfRule>
  </conditionalFormatting>
  <conditionalFormatting sqref="M5:S16">
    <cfRule type="cellIs" dxfId="1" priority="2" operator="between">
      <formula>$D$5&gt;0</formula>
      <formula>$D$5&lt;101</formula>
    </cfRule>
    <cfRule type="expression" dxfId="0" priority="1">
      <formula>D5=0</formula>
    </cfRule>
  </conditionalFormatting>
  <dataValidations count="2">
    <dataValidation type="whole" operator="notEqual" allowBlank="1" showInputMessage="1" showErrorMessage="1" errorTitle="Sınıf Ortalaması" error="Sınıf ortalaması sıfır olamaz." promptTitle="Dikkat !" prompt="Sınıf ortalaması sıfır girilmemelidir. Aksi halde YHBN (Yeni Ham Başarı Puanı) yanlış olacaktır." sqref="C5:C16">
      <formula1>0</formula1>
    </dataValidation>
    <dataValidation type="whole" allowBlank="1" showInputMessage="1" showErrorMessage="1" promptTitle="Not Oran Tamamlanması" prompt="Bu hücrenin 100% olmasına dikkat ediniz. Eğer 100% göstermiyorsa, girdiğiniz Not Oranlarındaki oranlar eksik veya fazladır." sqref="K5:K16">
      <formula1>0</formula1>
      <formula2>100</formula2>
    </dataValidation>
  </dataValidations>
  <pageMargins left="0.7" right="0.7" top="0.75" bottom="0.75" header="0.3" footer="0.3"/>
  <pageSetup paperSize="9" orientation="portrait" verticalDpi="300" r:id="rId1"/>
  <ignoredErrors>
    <ignoredError sqref="K5:K6 K7:K16"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Emre Bayraktar - Açıklama</vt:lpstr>
      <vt:lpstr>Harf Notu Hesaplayıcı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Yönetici</dc:creator>
  <cp:lastModifiedBy>Yönetici</cp:lastModifiedBy>
  <dcterms:created xsi:type="dcterms:W3CDTF">2013-11-20T11:19:44Z</dcterms:created>
  <dcterms:modified xsi:type="dcterms:W3CDTF">2013-12-26T06:05:57Z</dcterms:modified>
</cp:coreProperties>
</file>